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2000" windowHeight="5430" activeTab="0"/>
  </bookViews>
  <sheets>
    <sheet name="GAD" sheetId="4" r:id="rId1"/>
    <sheet name="MSWDO" sheetId="5" r:id="rId2"/>
  </sheets>
  <definedNames/>
  <calcPr calcId="152511"/>
</workbook>
</file>

<file path=xl/sharedStrings.xml><?xml version="1.0" encoding="utf-8"?>
<sst xmlns="http://schemas.openxmlformats.org/spreadsheetml/2006/main" count="230" uniqueCount="178">
  <si>
    <t>Region:</t>
  </si>
  <si>
    <t>CARAGA</t>
  </si>
  <si>
    <t>Province:</t>
  </si>
  <si>
    <t>AGUSAN DEL SUR</t>
  </si>
  <si>
    <t>TRENTO</t>
  </si>
  <si>
    <t>CLIENT - FOCUSED</t>
  </si>
  <si>
    <t>Scholarship Grants</t>
  </si>
  <si>
    <t>WILLIAM E. CALVEZ, CE</t>
  </si>
  <si>
    <t>Municipal Mayor</t>
  </si>
  <si>
    <t>Total LGU Budget:</t>
  </si>
  <si>
    <t>Total GAD Budget:</t>
  </si>
  <si>
    <t>City/Municipality:</t>
  </si>
  <si>
    <t>GAD Mandate/  GAD Issues                           (1)</t>
  </si>
  <si>
    <t>ATTRIBUTED PROGRAMS</t>
  </si>
  <si>
    <t>Title of LGU Program or Project  (10)</t>
  </si>
  <si>
    <t>HGDG PIMME/ FIMME Score      (11)</t>
  </si>
  <si>
    <t>Total Annual Program/ Project Cost or Expenditure (12)</t>
  </si>
  <si>
    <t xml:space="preserve">GAD Attributed Program/ Program/ Project Cost or Expediture   (13) </t>
  </si>
  <si>
    <t>Variance or Remarks     (14)</t>
  </si>
  <si>
    <t>NONE</t>
  </si>
  <si>
    <t>Sub-Total C</t>
  </si>
  <si>
    <t>GRAND TOTAL (A+B+C)</t>
  </si>
  <si>
    <t>Approved by:</t>
  </si>
  <si>
    <t>Date:</t>
  </si>
  <si>
    <t>Variance/ Remarks(9)</t>
  </si>
  <si>
    <t>Cause of Gender Issue (2)</t>
  </si>
  <si>
    <t>GAD Objective                               (3)</t>
  </si>
  <si>
    <t>Relevant LGU Program or Project             (4)</t>
  </si>
  <si>
    <t>GAD Activity                   (5)</t>
  </si>
  <si>
    <t>Performance Indicators and Targets                                           (6)</t>
  </si>
  <si>
    <t>Actual Results              (7)</t>
  </si>
  <si>
    <t>Approved GAD Budget              (8)</t>
  </si>
  <si>
    <t>Actual GAD Cost/ Expenditures      (9)</t>
  </si>
  <si>
    <t>ORGNIZATIONAL-FOCUSED</t>
  </si>
  <si>
    <t>TOTAL A+B</t>
  </si>
  <si>
    <t>Consolidated by:</t>
  </si>
  <si>
    <t xml:space="preserve">ANNUAL GENDER AND DEVELOPMENT (GAD) ACCOMPLISHMENT REPORT </t>
  </si>
  <si>
    <t>Support to PWDs program</t>
  </si>
  <si>
    <t>"Bangga sa Kahinlo" Program</t>
  </si>
  <si>
    <t>16 Barangays and 31 Poblacion Puroks evaluated and come-up with the Champions of the Clean and Green Environment</t>
  </si>
  <si>
    <t>GAD Advocacy</t>
  </si>
  <si>
    <t>*To educate women and Reinforce Non-Gener Biased Concepts</t>
  </si>
  <si>
    <t>Support to Tertiary School</t>
  </si>
  <si>
    <t>Support to Different Schools Development Activities and Programs</t>
  </si>
  <si>
    <t>Increase number of participants in different school activities</t>
  </si>
  <si>
    <t>SUB-TOTAL</t>
  </si>
  <si>
    <t>Insufficient understanding on RA 9003</t>
  </si>
  <si>
    <t>GAD Focal Person</t>
  </si>
  <si>
    <t>LUDIVINA M. CORNELLA, MEM</t>
  </si>
  <si>
    <t>Prepared by:</t>
  </si>
  <si>
    <t>HARVEY R. MANTO, RSW</t>
  </si>
  <si>
    <t xml:space="preserve">MSWD Officer </t>
  </si>
  <si>
    <t>408 Registered PWDs participate in public meetings, assemblages or other form of mass action held in public (Magna Carta for Disabled Persons RA 7277, Chapter 7, Section 30</t>
  </si>
  <si>
    <t>To increase participation of PWDs in public meetings, assemblies and sectoral celebration</t>
  </si>
  <si>
    <t>Provision of assistive device</t>
  </si>
  <si>
    <t>10 PWDs provided with assistive device</t>
  </si>
  <si>
    <t>110 Solo Parents in the municipality who have difficulty in sending their children to college for better education and 16 Children in Need of Special Protection (CNSP) have limited opportunity for college education</t>
  </si>
  <si>
    <t>To provide educational assistance to poor, vulnerable and disadvanatged but academically competent students</t>
  </si>
  <si>
    <t>LGU Scholarship Program for children and youth</t>
  </si>
  <si>
    <t>10 children and youth availed scholarship program</t>
  </si>
  <si>
    <t>10 students availled scholarship program</t>
  </si>
  <si>
    <t>Implementation of Early Childhood Care and Development by providing basic public ECCD services (RA 8980, Section 7B)</t>
  </si>
  <si>
    <t>To deliver efficient and effective services for enrolled children at National Child Development Center</t>
  </si>
  <si>
    <t>Early Childhood Care and Development Program</t>
  </si>
  <si>
    <t>Provision of outdoor facilities (physical activity equipment) and Construction of Perimeter Fence Phase 2</t>
  </si>
  <si>
    <t>100 children were provided with safe outdoor activities</t>
  </si>
  <si>
    <t>105 children</t>
  </si>
  <si>
    <t>Displacement/lost of jobs of informal sector due to COVID 19 pandemic</t>
  </si>
  <si>
    <t>To provide food assistance and other relief goods for affected households</t>
  </si>
  <si>
    <t>To provide cash assistance to informal sectors affected by COVID19</t>
  </si>
  <si>
    <t>Cash Assistance</t>
  </si>
  <si>
    <t>Provision of Cash Assistance</t>
  </si>
  <si>
    <t>Cash Assistance provided</t>
  </si>
  <si>
    <t>Food assistance and provision of other relief goods</t>
  </si>
  <si>
    <t>Provision of Food Assistance and distribution of relief goods</t>
  </si>
  <si>
    <t>Food Assistance and distribution of relief goods</t>
  </si>
  <si>
    <t xml:space="preserve">Php </t>
  </si>
  <si>
    <t>Php 13,360,290.00</t>
  </si>
  <si>
    <t>572 Beneficiaries</t>
  </si>
  <si>
    <t>21,669 Beneficiaries</t>
  </si>
  <si>
    <t>Others are charged to DRRM Fund</t>
  </si>
  <si>
    <t>64,000.00; three of the beneficiaries stopped from schooling due to pandemic.</t>
  </si>
  <si>
    <t>FY 2020</t>
  </si>
  <si>
    <t>1. Low participation of women and men  in the sustainable implementation of RA 9003 causing increase incidence of Upper Respiratory Track Infection (622 cases in 2018), water borne (30 cases in 2018) Diarrhea Amoebiasis), Dengue (221 cases in 2018) and other diseases among children and women particularly those in difficut circumtances.</t>
  </si>
  <si>
    <t>To reduce incidence of Upper Respiratory Track Infections, water-borne, dengue and other diseases</t>
  </si>
  <si>
    <t>2. Conduct  Search of the Cleanest and Greenest Environment Barangay and Poblacion Puroks</t>
  </si>
  <si>
    <t>2. Inadequate supply of Drugs and medicines and medical supplies</t>
  </si>
  <si>
    <t>4. LGU Counterpart Assistance to indigent patients admitted to Bunawan District Hospital</t>
  </si>
  <si>
    <t>Absence of water during black out</t>
  </si>
  <si>
    <t>Health &amp; Sanitaion Program</t>
  </si>
  <si>
    <t xml:space="preserve">Provison of no Black out Water Facility </t>
  </si>
  <si>
    <t>5. Women Health and Sanitation Issue</t>
  </si>
  <si>
    <t>To Adhere requirements of GAD compliant CR</t>
  </si>
  <si>
    <t xml:space="preserve"> 2HP water pump, portal generator, 2,000 Ltrs. Cap. Water Tank and related plumbing materials acquired</t>
  </si>
  <si>
    <t>Acquisition of 2HP water pump, portal generator, 2,000 Ltrs. Cap. Water Tank and related plumbing materials</t>
  </si>
  <si>
    <t>6. 408 Registered PWDs participate in public meetings, assemblages or other form of mass action held in public (Magna Carta for Disabled Persons RA 7277, Chapter 7, Section 30</t>
  </si>
  <si>
    <t>7. 110 Solo Parents in the municipality who have difficulty in sending their children to college for better education and 16 Children in Need of Special Protection (CNSP) have limited opportunity for college education</t>
  </si>
  <si>
    <t>8. Implementation of Early Childhood Care and Development by providing basic public ECCD services (RA 8980, Section 7B)</t>
  </si>
  <si>
    <t>To eliminate crimes that may possibly occur from unlighted places like purok streets, public places and the like</t>
  </si>
  <si>
    <t>Electricity expenses</t>
  </si>
  <si>
    <t>Maintenance of street lighting facilities</t>
  </si>
  <si>
    <t>Well lighted and maintained street lights</t>
  </si>
  <si>
    <t>9 Stereotypes and Gender biased concepts</t>
  </si>
  <si>
    <t>10. Displacement/lost of jobs of informal sector due to COVID 19 pandemic</t>
  </si>
  <si>
    <t>Capacity Enhancement Related Program</t>
  </si>
  <si>
    <t>GAD/Focal</t>
  </si>
  <si>
    <t>Harmonization of Gender and Development (GAD) Programs, Project and Activities (PPAs) to Environmental Related issues and PPAs in addressing Climate Change Mitigation and Adaption</t>
  </si>
  <si>
    <t>1 Training Conducted with 35 Participants</t>
  </si>
  <si>
    <t>200,000,00</t>
  </si>
  <si>
    <t>CAPACITY BUILDING ENGTHENING OF THE LGU GAD FOCAL POINT SYSTEM (GFPS) AND DEEPENING OF HARMONIZED GENDER AND DEVELOPMENT GOAL (HGDG) TOOL on April 1-3 2020 at Mayor;s</t>
  </si>
  <si>
    <t>Conduct 1 Training with 35 participants</t>
  </si>
  <si>
    <t>Harmonization of Gender and Development (GAD) Programs, Project and Activities (PPAs) To Environmental Related issues and PPAs in addressing Climate Change Mitigation and Adaption</t>
  </si>
  <si>
    <t>Sustainable GAD Planning &amp; Budget</t>
  </si>
  <si>
    <t>Conduct GAD Planning Budget</t>
  </si>
  <si>
    <t>2021 GENDER AND DEVELOPMENT (GAD) PLANNING AND BUDGETING dated February 20-22, 2021 at Grand Palace, Hotel, Butuan</t>
  </si>
  <si>
    <t>1 Training Conducted with 35 Participants and Accommodation</t>
  </si>
  <si>
    <t>(1) Lukewarm attitude of GFPS members and Technical Working Group issues and concern</t>
  </si>
  <si>
    <t>(2) Timely Preparation of GAD Plan and Bufget</t>
  </si>
  <si>
    <t>Various supplies procured</t>
  </si>
  <si>
    <t>To maintain and ensure health and wellness of women, senior citizen, children and PWDs</t>
  </si>
  <si>
    <t>Basic Health Services</t>
  </si>
  <si>
    <t>Purchase and distribution of drugs and medicines</t>
  </si>
  <si>
    <t>Drugs and medicines purchased and distributed</t>
  </si>
  <si>
    <t>Purchase of Medical, dental and laboratory supplies</t>
  </si>
  <si>
    <t>Medical, dental and laboratory supplies purchased</t>
  </si>
  <si>
    <t>3. Gender for safe environment * Unlighted part of the municipality may increase criminalities affecting vulnerable sectors especially women and children</t>
  </si>
  <si>
    <t>To improve the quality of health and medical intervention to needy women patients who haven't enrolled to Philhealth services prior to hospital admission</t>
  </si>
  <si>
    <t>Assistance to Bunawan Emergency Hospital</t>
  </si>
  <si>
    <t>Provision of financial assistance  to Trentohanons patients admitted to Bunawan Distric Hospital</t>
  </si>
  <si>
    <t>Financial assistance  to Trentohanons patients admitted to Bunawan Distric Hospital provided</t>
  </si>
  <si>
    <t>105 children provided with safe outdoor activities</t>
  </si>
  <si>
    <t>To help contain the spread of the disease in the municipality pursuant to DILG Memorandum Circular No. 2020-108</t>
  </si>
  <si>
    <t>COVID 19 Support Program</t>
  </si>
  <si>
    <t>Procurement of Reagent and Testing Kit</t>
  </si>
  <si>
    <t>No. of equipment/ reagent and kits purchased</t>
  </si>
  <si>
    <t>Procurement of Personal Protective Equipment</t>
  </si>
  <si>
    <t xml:space="preserve">No. of PPEs procured </t>
  </si>
  <si>
    <t>Procurement of medical supplies</t>
  </si>
  <si>
    <t>Medical supplies procured</t>
  </si>
  <si>
    <t>Provision of food/ accomodation to COVID 19 victims/patients and PUMs/PUIs</t>
  </si>
  <si>
    <t>Food and Accomodation provided</t>
  </si>
  <si>
    <t>12.  Absence of Space/ Building to accommodate COVID19 patients and PUM/PUI being the entry point</t>
  </si>
  <si>
    <t>To ensure ease and comfort of the patients</t>
  </si>
  <si>
    <t>13. Absence of lot for the construction of Isolation Center</t>
  </si>
  <si>
    <t>Construction of Space/ Holding Building</t>
  </si>
  <si>
    <t>1 space/holding building constructed</t>
  </si>
  <si>
    <t>Purchase of tents for temporary shelter</t>
  </si>
  <si>
    <t>No. of tents purchased</t>
  </si>
  <si>
    <t>Procurement of stand-alone/mobile testing laboratory (MedBox)</t>
  </si>
  <si>
    <t>Medical box purchased</t>
  </si>
  <si>
    <t>Purchased of lot</t>
  </si>
  <si>
    <t>Area in Sq.M.</t>
  </si>
  <si>
    <t>Other beneficiaries was charged to DRRM Fund amounting to P28,791,622.00</t>
  </si>
  <si>
    <t>Procurement of supplies and materials for the isolation center</t>
  </si>
  <si>
    <t>No of supplies and materials purchased</t>
  </si>
  <si>
    <t>Limited access of deserving students to continue schooling due to financial incapacity.</t>
  </si>
  <si>
    <t>Poo participation among PWDs sector due to inability to socialize and limited access to assistive devices</t>
  </si>
  <si>
    <t>Minimal exposure to outdoor activities due to unsafe playground and lack of outdoor facilities</t>
  </si>
  <si>
    <t>Inadequate medical supplies given to patient during consultation</t>
  </si>
  <si>
    <t>Increase number of families who lost their source of income due to COVID19 pandemic</t>
  </si>
  <si>
    <t>Presence of COVID19 exposures in the municipality</t>
  </si>
  <si>
    <t>11. Increasing number of women and men patients and persons under monitoring /investigation COVID19 pandemic</t>
  </si>
  <si>
    <t>Lack of facilities and supplies required during quarantine and isolation</t>
  </si>
  <si>
    <t>Variance/ Remarks(10)</t>
  </si>
  <si>
    <t>64,000.00; two of the beneficiaries stopped from schooling due to financial constraint brought by CoViD19 pandemic and delayed of 1st semester classes</t>
  </si>
  <si>
    <t>1 medical box purchased</t>
  </si>
  <si>
    <t>10, 000 sq. meters or 1 hectare purchased</t>
  </si>
  <si>
    <t>1,000 Rapid Antibody Test Kits purchased</t>
  </si>
  <si>
    <t>765 PPEs procured</t>
  </si>
  <si>
    <t>Various medical supplies procured</t>
  </si>
  <si>
    <t>1 holding/ isolation facility constructed</t>
  </si>
  <si>
    <t>5 tents purchased</t>
  </si>
  <si>
    <t>Supply/delivery of supplies for Isolation Facility purchased</t>
  </si>
  <si>
    <t xml:space="preserve">207 PUMs/PUIs provided with Food packs </t>
  </si>
  <si>
    <t>January 28, 2021</t>
  </si>
  <si>
    <t>Php 13,310,340.60</t>
  </si>
  <si>
    <t>Subsidy to ASSCAT provided</t>
  </si>
  <si>
    <t>572 Beneficiaries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</si>
</sst>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14">
    <font>
      <sz val="11"/>
      <color theme="1"/>
      <name val="Calibri"/>
      <family val="2"/>
      <scheme val="minor"/>
    </font>
    <font>
      <sz val="10"/>
      <name val="Arial"/>
      <family val="2"/>
    </font>
    <font>
      <sz val="9"/>
      <color theme="1"/>
      <name val="Century Gothic"/>
      <family val="2"/>
    </font>
    <font>
      <b/>
      <sz val="9"/>
      <color theme="1"/>
      <name val="Century Gothic"/>
      <family val="2"/>
    </font>
    <font>
      <sz val="9"/>
      <name val="Century Gothic"/>
      <family val="2"/>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1"/>
      <name val="Calibri"/>
      <family val="2"/>
      <scheme val="minor"/>
    </font>
    <font>
      <b/>
      <sz val="11"/>
      <color theme="1"/>
      <name val="Century Gothic"/>
      <family val="2"/>
    </font>
    <font>
      <b/>
      <sz val="10"/>
      <color theme="1"/>
      <name val="Century Gothic"/>
      <family val="2"/>
    </font>
    <font>
      <b/>
      <sz val="14"/>
      <color theme="1"/>
      <name val="Calibri"/>
      <family val="2"/>
      <scheme val="minor"/>
    </font>
    <font>
      <i/>
      <sz val="11"/>
      <color theme="1"/>
      <name val="Calibri"/>
      <family val="2"/>
      <scheme val="minor"/>
    </font>
  </fonts>
  <fills count="8">
    <fill>
      <patternFill/>
    </fill>
    <fill>
      <patternFill patternType="gray125"/>
    </fill>
    <fill>
      <patternFill patternType="solid">
        <fgColor theme="5" tint="0.5999900102615356"/>
        <bgColor indexed="64"/>
      </patternFill>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theme="2" tint="-0.09996999800205231"/>
        <bgColor indexed="64"/>
      </patternFill>
    </fill>
  </fills>
  <borders count="16">
    <border>
      <left/>
      <right/>
      <top/>
      <bottom/>
      <diagonal/>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09">
    <xf numFmtId="0" fontId="0" fillId="0" borderId="0" xfId="0"/>
    <xf numFmtId="0" fontId="0" fillId="0" borderId="0" xfId="0" applyFont="1"/>
    <xf numFmtId="0" fontId="5" fillId="0" borderId="0" xfId="0" applyFont="1" applyAlignment="1">
      <alignment/>
    </xf>
    <xf numFmtId="0" fontId="0" fillId="0" borderId="0" xfId="0" applyFont="1" applyAlignment="1">
      <alignment/>
    </xf>
    <xf numFmtId="4" fontId="5" fillId="0" borderId="0" xfId="0" applyNumberFormat="1" applyFont="1" applyAlignment="1">
      <alignment/>
    </xf>
    <xf numFmtId="0" fontId="5" fillId="0" borderId="0" xfId="0" applyFont="1"/>
    <xf numFmtId="0" fontId="6" fillId="0" borderId="0" xfId="0" applyFont="1" applyAlignment="1">
      <alignment/>
    </xf>
    <xf numFmtId="0" fontId="7" fillId="0" borderId="0" xfId="0" applyFont="1" applyAlignment="1">
      <alignment/>
    </xf>
    <xf numFmtId="0" fontId="5" fillId="2" borderId="1" xfId="0" applyFont="1" applyFill="1" applyBorder="1" applyAlignment="1">
      <alignment horizontal="center" vertical="center" wrapText="1"/>
    </xf>
    <xf numFmtId="0" fontId="8" fillId="3" borderId="1" xfId="0" applyFont="1" applyFill="1" applyBorder="1" applyAlignment="1">
      <alignment vertical="top" wrapText="1"/>
    </xf>
    <xf numFmtId="0" fontId="9" fillId="2" borderId="1" xfId="0" applyFont="1" applyFill="1" applyBorder="1" applyAlignment="1">
      <alignment horizontal="center" vertical="top" wrapText="1"/>
    </xf>
    <xf numFmtId="0" fontId="5" fillId="0" borderId="2"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8" fillId="3" borderId="5" xfId="0" applyFont="1" applyFill="1" applyBorder="1" applyAlignment="1">
      <alignment vertical="center" wrapText="1"/>
    </xf>
    <xf numFmtId="0" fontId="8" fillId="3" borderId="0" xfId="0" applyFont="1" applyFill="1" applyBorder="1" applyAlignment="1">
      <alignment vertical="center" wrapText="1"/>
    </xf>
    <xf numFmtId="0" fontId="8" fillId="3" borderId="6"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8" fillId="0" borderId="0" xfId="0" applyFont="1" applyAlignment="1">
      <alignment/>
    </xf>
    <xf numFmtId="0" fontId="8" fillId="0" borderId="0" xfId="0" applyFont="1"/>
    <xf numFmtId="4" fontId="4" fillId="0" borderId="1" xfId="0" applyNumberFormat="1" applyFont="1" applyFill="1" applyBorder="1" applyAlignment="1">
      <alignment horizontal="center" vertical="center" wrapText="1"/>
    </xf>
    <xf numFmtId="43" fontId="2" fillId="0" borderId="1" xfId="18" applyFont="1" applyFill="1" applyBorder="1" applyAlignment="1">
      <alignment horizontal="righ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43" fontId="2" fillId="0" borderId="1" xfId="18" applyFont="1" applyFill="1" applyBorder="1" applyAlignment="1">
      <alignment horizontal="right" vertical="center" wrapText="1"/>
    </xf>
    <xf numFmtId="0" fontId="4" fillId="0" borderId="1" xfId="0" applyFont="1" applyFill="1" applyBorder="1" applyAlignment="1">
      <alignment horizontal="left" vertical="top" wrapText="1"/>
    </xf>
    <xf numFmtId="43" fontId="4" fillId="0" borderId="1" xfId="18" applyFont="1" applyFill="1" applyBorder="1" applyAlignment="1">
      <alignment horizontal="right"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43" fontId="2" fillId="0" borderId="1" xfId="18" applyFont="1" applyFill="1" applyBorder="1" applyAlignment="1">
      <alignment horizontal="right" vertical="center" wrapText="1"/>
    </xf>
    <xf numFmtId="0" fontId="4" fillId="0" borderId="1" xfId="0" applyFont="1" applyFill="1" applyBorder="1" applyAlignment="1">
      <alignment vertical="top" wrapText="1"/>
    </xf>
    <xf numFmtId="0" fontId="13" fillId="0" borderId="0" xfId="0" applyFont="1" applyAlignment="1">
      <alignment horizontal="center"/>
    </xf>
    <xf numFmtId="43" fontId="2" fillId="0" borderId="1" xfId="18" applyFont="1" applyFill="1" applyBorder="1" applyAlignment="1">
      <alignment horizontal="center" vertical="top" wrapText="1"/>
    </xf>
    <xf numFmtId="43" fontId="4" fillId="0" borderId="1" xfId="18" applyFont="1" applyFill="1" applyBorder="1" applyAlignment="1">
      <alignment horizontal="right" vertical="top" wrapText="1"/>
    </xf>
    <xf numFmtId="0" fontId="4" fillId="0" borderId="1" xfId="0" applyFont="1" applyFill="1" applyBorder="1" applyAlignment="1">
      <alignment horizontal="center" vertical="top" wrapText="1"/>
    </xf>
    <xf numFmtId="43" fontId="2" fillId="0" borderId="1" xfId="18" applyFont="1" applyFill="1" applyBorder="1" applyAlignment="1">
      <alignment horizontal="right" vertical="top" wrapText="1"/>
    </xf>
    <xf numFmtId="0" fontId="4"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5" fillId="2" borderId="1" xfId="0" applyFont="1" applyFill="1" applyBorder="1" applyAlignment="1">
      <alignment horizontal="center" vertical="center" wrapText="1"/>
    </xf>
    <xf numFmtId="4" fontId="5" fillId="0" borderId="0" xfId="0" applyNumberFormat="1" applyFont="1" applyFill="1" applyAlignment="1">
      <alignment/>
    </xf>
    <xf numFmtId="0" fontId="5" fillId="0" borderId="0" xfId="0" applyFont="1" applyFill="1"/>
    <xf numFmtId="0" fontId="6" fillId="0" borderId="0" xfId="0" applyFont="1" applyFill="1" applyAlignment="1">
      <alignment/>
    </xf>
    <xf numFmtId="43" fontId="4" fillId="0" borderId="1" xfId="18" applyFont="1" applyFill="1" applyBorder="1" applyAlignment="1">
      <alignment horizontal="left" vertical="top" wrapText="1"/>
    </xf>
    <xf numFmtId="43" fontId="3" fillId="0" borderId="1" xfId="18" applyFont="1" applyFill="1" applyBorder="1" applyAlignment="1">
      <alignment horizontal="center" vertical="center" wrapText="1"/>
    </xf>
    <xf numFmtId="0" fontId="6" fillId="0" borderId="1" xfId="0" applyFont="1" applyFill="1" applyBorder="1" applyAlignment="1">
      <alignment vertical="center" wrapText="1"/>
    </xf>
    <xf numFmtId="43" fontId="2" fillId="0" borderId="1" xfId="18" applyFont="1" applyFill="1" applyBorder="1" applyAlignment="1">
      <alignment horizontal="left" vertical="top" wrapText="1"/>
    </xf>
    <xf numFmtId="43" fontId="11" fillId="0" borderId="1" xfId="18"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3" fontId="9" fillId="0" borderId="1" xfId="18" applyFont="1" applyFill="1" applyBorder="1" applyAlignment="1">
      <alignment horizontal="center" vertical="top" wrapText="1"/>
    </xf>
    <xf numFmtId="43" fontId="8" fillId="0" borderId="1" xfId="18" applyFont="1" applyFill="1" applyBorder="1" applyAlignment="1">
      <alignment horizontal="center" vertical="top" wrapText="1"/>
    </xf>
    <xf numFmtId="4" fontId="5" fillId="0" borderId="2" xfId="0" applyNumberFormat="1" applyFont="1" applyFill="1" applyBorder="1"/>
    <xf numFmtId="0" fontId="0" fillId="0" borderId="5" xfId="0" applyFill="1" applyBorder="1"/>
    <xf numFmtId="0" fontId="5" fillId="0" borderId="7" xfId="0" applyFont="1" applyFill="1" applyBorder="1"/>
    <xf numFmtId="0" fontId="0" fillId="0" borderId="0" xfId="0" applyFill="1"/>
    <xf numFmtId="0" fontId="5" fillId="0" borderId="0" xfId="0" applyFont="1" applyFill="1" applyAlignment="1">
      <alignment/>
    </xf>
    <xf numFmtId="43" fontId="5" fillId="0" borderId="3" xfId="0" applyNumberFormat="1" applyFont="1" applyFill="1" applyBorder="1"/>
    <xf numFmtId="0" fontId="0" fillId="0" borderId="0" xfId="0" applyFill="1" applyBorder="1"/>
    <xf numFmtId="0" fontId="0" fillId="0" borderId="9" xfId="0" applyFill="1" applyBorder="1"/>
    <xf numFmtId="43" fontId="4" fillId="0" borderId="1" xfId="18" applyFont="1" applyFill="1" applyBorder="1" applyAlignment="1">
      <alignment horizontal="center" vertical="center" wrapText="1"/>
    </xf>
    <xf numFmtId="0" fontId="2"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7" fillId="0" borderId="1" xfId="0" applyFont="1" applyFill="1" applyBorder="1" applyAlignment="1">
      <alignment horizontal="center"/>
    </xf>
    <xf numFmtId="0" fontId="0" fillId="0" borderId="4" xfId="0" applyFill="1" applyBorder="1"/>
    <xf numFmtId="0" fontId="0" fillId="0" borderId="6" xfId="0" applyFill="1" applyBorder="1"/>
    <xf numFmtId="0" fontId="0" fillId="0" borderId="8" xfId="0" applyFill="1" applyBorder="1"/>
    <xf numFmtId="0" fontId="5" fillId="0" borderId="10" xfId="0" applyFont="1" applyFill="1" applyBorder="1" applyAlignment="1">
      <alignment horizontal="center" vertical="top" wrapText="1"/>
    </xf>
    <xf numFmtId="0" fontId="2" fillId="0" borderId="1" xfId="0" applyFont="1" applyFill="1" applyBorder="1" applyAlignment="1">
      <alignment horizontal="left" vertical="top" wrapText="1"/>
    </xf>
    <xf numFmtId="0" fontId="12" fillId="0" borderId="0" xfId="0" applyFont="1" applyAlignment="1">
      <alignment horizontal="center"/>
    </xf>
    <xf numFmtId="0" fontId="0" fillId="0" borderId="0" xfId="0" applyAlignment="1">
      <alignment horizontal="center"/>
    </xf>
    <xf numFmtId="0" fontId="6" fillId="4" borderId="1" xfId="0" applyFont="1" applyFill="1" applyBorder="1" applyAlignment="1">
      <alignment horizontal="left" vertical="center" wrapText="1"/>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0" xfId="0" applyFont="1" applyFill="1" applyBorder="1" applyAlignment="1">
      <alignment horizontal="center" vertical="top" wrapText="1"/>
    </xf>
    <xf numFmtId="0" fontId="6" fillId="3"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4" fillId="0" borderId="12" xfId="0" applyFont="1" applyFill="1" applyBorder="1" applyAlignment="1">
      <alignment horizontal="left" vertical="top" wrapText="1"/>
    </xf>
    <xf numFmtId="0" fontId="2" fillId="0" borderId="1" xfId="0" applyFont="1" applyFill="1" applyBorder="1" applyAlignment="1">
      <alignment horizontal="center" vertical="center" wrapText="1"/>
    </xf>
    <xf numFmtId="43" fontId="2" fillId="0" borderId="1" xfId="18"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9" fillId="4" borderId="1" xfId="0" applyFont="1" applyFill="1" applyBorder="1" applyAlignment="1">
      <alignment horizontal="left" vertical="center" wrapText="1"/>
    </xf>
    <xf numFmtId="0" fontId="9" fillId="3" borderId="1" xfId="0" applyFont="1" applyFill="1" applyBorder="1" applyAlignment="1">
      <alignment horizontal="left" vertical="top" wrapText="1"/>
    </xf>
    <xf numFmtId="0" fontId="8" fillId="3" borderId="1" xfId="0" applyFont="1" applyFill="1" applyBorder="1" applyAlignment="1">
      <alignment horizontal="center" vertical="top" wrapText="1"/>
    </xf>
    <xf numFmtId="0" fontId="10" fillId="6" borderId="1" xfId="0" applyFont="1" applyFill="1" applyBorder="1" applyAlignment="1">
      <alignment horizontal="center" vertical="center" wrapText="1"/>
    </xf>
    <xf numFmtId="49" fontId="5" fillId="0" borderId="5" xfId="0" applyNumberFormat="1" applyFont="1" applyBorder="1" applyAlignment="1">
      <alignment horizontal="left"/>
    </xf>
    <xf numFmtId="49" fontId="5" fillId="0" borderId="0" xfId="0" applyNumberFormat="1" applyFont="1" applyBorder="1" applyAlignment="1">
      <alignment horizontal="left"/>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7" borderId="1" xfId="0" applyFont="1" applyFill="1" applyBorder="1" applyAlignment="1">
      <alignment horizontal="left"/>
    </xf>
    <xf numFmtId="0" fontId="9" fillId="3" borderId="5"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center" vertical="center" wrapText="1"/>
    </xf>
    <xf numFmtId="164" fontId="4" fillId="0" borderId="1" xfId="0" applyNumberFormat="1"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70" zoomScaleNormal="70" workbookViewId="0" topLeftCell="A34">
      <selection activeCell="N17" sqref="N17"/>
    </sheetView>
  </sheetViews>
  <sheetFormatPr defaultColWidth="9.140625" defaultRowHeight="15"/>
  <cols>
    <col min="1" max="1" width="19.28125" style="0" customWidth="1"/>
    <col min="2" max="2" width="16.140625" style="0" customWidth="1"/>
    <col min="3" max="3" width="16.00390625" style="0" customWidth="1"/>
    <col min="4" max="4" width="14.8515625" style="0" customWidth="1"/>
    <col min="5" max="5" width="17.140625" style="0" customWidth="1"/>
    <col min="6" max="6" width="14.421875" style="0" customWidth="1"/>
    <col min="7" max="7" width="17.00390625" style="0" customWidth="1"/>
    <col min="8" max="8" width="16.28125" style="57" customWidth="1"/>
    <col min="9" max="9" width="15.57421875" style="57" customWidth="1"/>
    <col min="10" max="10" width="13.7109375" style="57" customWidth="1"/>
  </cols>
  <sheetData>
    <row r="1" spans="1:10" ht="18.75">
      <c r="A1" s="74" t="s">
        <v>36</v>
      </c>
      <c r="B1" s="74"/>
      <c r="C1" s="74"/>
      <c r="D1" s="74"/>
      <c r="E1" s="74"/>
      <c r="F1" s="74"/>
      <c r="G1" s="74"/>
      <c r="H1" s="74"/>
      <c r="I1" s="74"/>
      <c r="J1" s="74"/>
    </row>
    <row r="2" spans="1:10" ht="15">
      <c r="A2" s="75" t="s">
        <v>82</v>
      </c>
      <c r="B2" s="75"/>
      <c r="C2" s="75"/>
      <c r="D2" s="75"/>
      <c r="E2" s="75"/>
      <c r="F2" s="75"/>
      <c r="G2" s="75"/>
      <c r="H2" s="75"/>
      <c r="I2" s="75"/>
      <c r="J2" s="75"/>
    </row>
    <row r="3" spans="1:10" ht="15">
      <c r="A3" s="3" t="s">
        <v>0</v>
      </c>
      <c r="B3" s="2" t="s">
        <v>1</v>
      </c>
      <c r="C3" s="3"/>
      <c r="D3" s="2"/>
      <c r="E3" s="2"/>
      <c r="F3" s="2"/>
      <c r="G3" s="20" t="s">
        <v>9</v>
      </c>
      <c r="H3" s="43"/>
      <c r="I3" s="58"/>
      <c r="J3" s="58"/>
    </row>
    <row r="4" spans="1:8" ht="15">
      <c r="A4" s="1" t="s">
        <v>2</v>
      </c>
      <c r="B4" s="5" t="s">
        <v>3</v>
      </c>
      <c r="C4" s="1"/>
      <c r="D4" s="5"/>
      <c r="G4" s="21" t="s">
        <v>10</v>
      </c>
      <c r="H4" s="44" t="s">
        <v>175</v>
      </c>
    </row>
    <row r="5" spans="1:10" ht="15.75">
      <c r="A5" s="7" t="s">
        <v>11</v>
      </c>
      <c r="B5" s="6" t="s">
        <v>4</v>
      </c>
      <c r="C5" s="7"/>
      <c r="D5" s="6"/>
      <c r="E5" s="6"/>
      <c r="F5" s="6"/>
      <c r="G5" s="6"/>
      <c r="H5" s="45"/>
      <c r="I5" s="45"/>
      <c r="J5" s="45"/>
    </row>
    <row r="7" spans="1:10" ht="80.25" customHeight="1">
      <c r="A7" s="8" t="s">
        <v>12</v>
      </c>
      <c r="B7" s="8" t="s">
        <v>25</v>
      </c>
      <c r="C7" s="8" t="s">
        <v>26</v>
      </c>
      <c r="D7" s="8" t="s">
        <v>27</v>
      </c>
      <c r="E7" s="8" t="s">
        <v>28</v>
      </c>
      <c r="F7" s="8" t="s">
        <v>29</v>
      </c>
      <c r="G7" s="42" t="s">
        <v>30</v>
      </c>
      <c r="H7" s="42" t="s">
        <v>31</v>
      </c>
      <c r="I7" s="42" t="s">
        <v>32</v>
      </c>
      <c r="J7" s="42" t="s">
        <v>163</v>
      </c>
    </row>
    <row r="8" spans="1:10" ht="15.75">
      <c r="A8" s="76" t="s">
        <v>5</v>
      </c>
      <c r="B8" s="76"/>
      <c r="C8" s="76"/>
      <c r="D8" s="76"/>
      <c r="E8" s="76"/>
      <c r="F8" s="76"/>
      <c r="G8" s="76"/>
      <c r="H8" s="76"/>
      <c r="I8" s="76"/>
      <c r="J8" s="76"/>
    </row>
    <row r="9" spans="1:10" ht="276.75" customHeight="1">
      <c r="A9" s="32" t="s">
        <v>83</v>
      </c>
      <c r="B9" s="32" t="s">
        <v>46</v>
      </c>
      <c r="C9" s="32" t="s">
        <v>84</v>
      </c>
      <c r="D9" s="38" t="s">
        <v>38</v>
      </c>
      <c r="E9" s="38" t="s">
        <v>85</v>
      </c>
      <c r="F9" s="38" t="s">
        <v>39</v>
      </c>
      <c r="G9" s="24" t="s">
        <v>118</v>
      </c>
      <c r="H9" s="37">
        <v>12069</v>
      </c>
      <c r="I9" s="35">
        <v>12069</v>
      </c>
      <c r="J9" s="36">
        <v>0</v>
      </c>
    </row>
    <row r="10" spans="1:10" ht="144.75" customHeight="1">
      <c r="A10" s="77" t="s">
        <v>86</v>
      </c>
      <c r="B10" s="79" t="s">
        <v>158</v>
      </c>
      <c r="C10" s="79" t="s">
        <v>119</v>
      </c>
      <c r="D10" s="79" t="s">
        <v>120</v>
      </c>
      <c r="E10" s="24" t="s">
        <v>121</v>
      </c>
      <c r="F10" s="24" t="s">
        <v>122</v>
      </c>
      <c r="G10" s="38" t="s">
        <v>122</v>
      </c>
      <c r="H10" s="31">
        <v>2000000</v>
      </c>
      <c r="I10" s="28">
        <v>1948152</v>
      </c>
      <c r="J10" s="22">
        <v>51848</v>
      </c>
    </row>
    <row r="11" spans="1:10" ht="84.75" customHeight="1">
      <c r="A11" s="78"/>
      <c r="B11" s="81"/>
      <c r="C11" s="81"/>
      <c r="D11" s="81"/>
      <c r="E11" s="24" t="s">
        <v>123</v>
      </c>
      <c r="F11" s="38" t="s">
        <v>124</v>
      </c>
      <c r="G11" s="38" t="s">
        <v>124</v>
      </c>
      <c r="H11" s="31">
        <v>200000</v>
      </c>
      <c r="I11" s="28">
        <v>199500</v>
      </c>
      <c r="J11" s="62">
        <v>500</v>
      </c>
    </row>
    <row r="12" spans="1:10" ht="125.25" customHeight="1">
      <c r="A12" s="41" t="s">
        <v>125</v>
      </c>
      <c r="B12" s="40"/>
      <c r="C12" s="39" t="s">
        <v>98</v>
      </c>
      <c r="D12" s="39" t="s">
        <v>99</v>
      </c>
      <c r="E12" s="39" t="s">
        <v>100</v>
      </c>
      <c r="F12" s="39" t="s">
        <v>101</v>
      </c>
      <c r="G12" s="39" t="s">
        <v>101</v>
      </c>
      <c r="H12" s="31">
        <v>260979.75</v>
      </c>
      <c r="I12" s="31">
        <v>260979.75</v>
      </c>
      <c r="J12" s="36">
        <v>0</v>
      </c>
    </row>
    <row r="13" spans="1:10" ht="135.75" customHeight="1">
      <c r="A13" s="24" t="s">
        <v>87</v>
      </c>
      <c r="B13" s="24"/>
      <c r="C13" s="24" t="s">
        <v>126</v>
      </c>
      <c r="D13" s="24" t="s">
        <v>127</v>
      </c>
      <c r="E13" s="24" t="s">
        <v>128</v>
      </c>
      <c r="F13" s="38" t="s">
        <v>129</v>
      </c>
      <c r="G13" s="38" t="s">
        <v>129</v>
      </c>
      <c r="H13" s="37">
        <v>300000</v>
      </c>
      <c r="I13" s="37">
        <v>300000</v>
      </c>
      <c r="J13" s="36">
        <v>0</v>
      </c>
    </row>
    <row r="14" spans="1:10" ht="159" customHeight="1">
      <c r="A14" s="38" t="s">
        <v>91</v>
      </c>
      <c r="B14" s="38" t="s">
        <v>88</v>
      </c>
      <c r="C14" s="38" t="s">
        <v>92</v>
      </c>
      <c r="D14" s="38" t="s">
        <v>89</v>
      </c>
      <c r="E14" s="38" t="s">
        <v>90</v>
      </c>
      <c r="F14" s="38" t="s">
        <v>94</v>
      </c>
      <c r="G14" s="38" t="s">
        <v>93</v>
      </c>
      <c r="H14" s="46">
        <v>150000</v>
      </c>
      <c r="I14" s="46">
        <v>140448</v>
      </c>
      <c r="J14" s="46">
        <v>9552</v>
      </c>
    </row>
    <row r="15" spans="1:10" ht="147" customHeight="1">
      <c r="A15" s="32" t="s">
        <v>95</v>
      </c>
      <c r="B15" s="32" t="s">
        <v>156</v>
      </c>
      <c r="C15" s="32" t="s">
        <v>53</v>
      </c>
      <c r="D15" s="38" t="s">
        <v>37</v>
      </c>
      <c r="E15" s="38" t="s">
        <v>54</v>
      </c>
      <c r="F15" s="38" t="s">
        <v>55</v>
      </c>
      <c r="G15" s="38" t="s">
        <v>55</v>
      </c>
      <c r="H15" s="34">
        <v>70000</v>
      </c>
      <c r="I15" s="35">
        <v>70000</v>
      </c>
      <c r="J15" s="36">
        <v>0</v>
      </c>
    </row>
    <row r="16" spans="1:10" ht="190.5" customHeight="1">
      <c r="A16" s="32" t="s">
        <v>96</v>
      </c>
      <c r="B16" s="32" t="s">
        <v>155</v>
      </c>
      <c r="C16" s="32" t="s">
        <v>57</v>
      </c>
      <c r="D16" s="38" t="s">
        <v>6</v>
      </c>
      <c r="E16" s="38" t="s">
        <v>58</v>
      </c>
      <c r="F16" s="38" t="s">
        <v>59</v>
      </c>
      <c r="G16" s="38" t="s">
        <v>60</v>
      </c>
      <c r="H16" s="37">
        <v>100000</v>
      </c>
      <c r="I16" s="35">
        <v>36000</v>
      </c>
      <c r="J16" s="25" t="s">
        <v>164</v>
      </c>
    </row>
    <row r="17" spans="1:10" ht="148.5" customHeight="1">
      <c r="A17" s="38" t="s">
        <v>97</v>
      </c>
      <c r="B17" s="38" t="s">
        <v>157</v>
      </c>
      <c r="C17" s="38" t="s">
        <v>62</v>
      </c>
      <c r="D17" s="38" t="s">
        <v>63</v>
      </c>
      <c r="E17" s="38" t="s">
        <v>64</v>
      </c>
      <c r="F17" s="38" t="s">
        <v>65</v>
      </c>
      <c r="G17" s="38" t="s">
        <v>130</v>
      </c>
      <c r="H17" s="37">
        <v>600000</v>
      </c>
      <c r="I17" s="35">
        <v>600000</v>
      </c>
      <c r="J17" s="36">
        <v>0</v>
      </c>
    </row>
    <row r="18" spans="1:10" ht="81" customHeight="1">
      <c r="A18" s="39" t="s">
        <v>102</v>
      </c>
      <c r="B18" s="40"/>
      <c r="C18" s="40" t="s">
        <v>41</v>
      </c>
      <c r="D18" s="40" t="s">
        <v>42</v>
      </c>
      <c r="E18" s="40" t="s">
        <v>43</v>
      </c>
      <c r="F18" s="40" t="s">
        <v>44</v>
      </c>
      <c r="G18" s="73" t="s">
        <v>176</v>
      </c>
      <c r="H18" s="37">
        <v>500000</v>
      </c>
      <c r="I18" s="37">
        <v>500000</v>
      </c>
      <c r="J18" s="63">
        <v>0</v>
      </c>
    </row>
    <row r="19" spans="1:10" ht="67.5" customHeight="1">
      <c r="A19" s="79" t="s">
        <v>103</v>
      </c>
      <c r="B19" s="79" t="s">
        <v>159</v>
      </c>
      <c r="C19" s="38" t="s">
        <v>69</v>
      </c>
      <c r="D19" s="38" t="s">
        <v>70</v>
      </c>
      <c r="E19" s="38" t="s">
        <v>71</v>
      </c>
      <c r="F19" s="38" t="s">
        <v>72</v>
      </c>
      <c r="G19" s="38" t="s">
        <v>177</v>
      </c>
      <c r="H19" s="31">
        <v>2267241.85</v>
      </c>
      <c r="I19" s="31">
        <v>2267241.85</v>
      </c>
      <c r="J19" s="63">
        <v>0</v>
      </c>
    </row>
    <row r="20" spans="1:10" ht="117" customHeight="1">
      <c r="A20" s="80"/>
      <c r="B20" s="81"/>
      <c r="C20" s="38" t="s">
        <v>68</v>
      </c>
      <c r="D20" s="38" t="s">
        <v>73</v>
      </c>
      <c r="E20" s="38" t="s">
        <v>74</v>
      </c>
      <c r="F20" s="38" t="s">
        <v>75</v>
      </c>
      <c r="G20" s="38" t="s">
        <v>79</v>
      </c>
      <c r="H20" s="31">
        <v>500000</v>
      </c>
      <c r="I20" s="31">
        <v>500000</v>
      </c>
      <c r="J20" s="22" t="s">
        <v>152</v>
      </c>
    </row>
    <row r="21" spans="1:10" ht="67.5" customHeight="1">
      <c r="A21" s="77" t="s">
        <v>161</v>
      </c>
      <c r="B21" s="77" t="s">
        <v>160</v>
      </c>
      <c r="C21" s="77" t="s">
        <v>131</v>
      </c>
      <c r="D21" s="77" t="s">
        <v>132</v>
      </c>
      <c r="E21" s="38" t="s">
        <v>133</v>
      </c>
      <c r="F21" s="38" t="s">
        <v>134</v>
      </c>
      <c r="G21" s="38" t="s">
        <v>167</v>
      </c>
      <c r="H21" s="31">
        <v>1500000</v>
      </c>
      <c r="I21" s="31">
        <v>999000</v>
      </c>
      <c r="J21" s="22">
        <f>H21-I21</f>
        <v>501000</v>
      </c>
    </row>
    <row r="22" spans="1:10" ht="67.5" customHeight="1">
      <c r="A22" s="78"/>
      <c r="B22" s="78"/>
      <c r="C22" s="78"/>
      <c r="D22" s="78"/>
      <c r="E22" s="38" t="s">
        <v>135</v>
      </c>
      <c r="F22" s="38" t="s">
        <v>136</v>
      </c>
      <c r="G22" s="38" t="s">
        <v>168</v>
      </c>
      <c r="H22" s="31">
        <v>1000000</v>
      </c>
      <c r="I22" s="31">
        <v>994500</v>
      </c>
      <c r="J22" s="22">
        <f>H22-I22</f>
        <v>5500</v>
      </c>
    </row>
    <row r="23" spans="1:10" ht="67.5" customHeight="1">
      <c r="A23" s="77"/>
      <c r="B23" s="79"/>
      <c r="C23" s="79"/>
      <c r="D23" s="79"/>
      <c r="E23" s="38" t="s">
        <v>137</v>
      </c>
      <c r="F23" s="38" t="s">
        <v>138</v>
      </c>
      <c r="G23" s="38" t="s">
        <v>169</v>
      </c>
      <c r="H23" s="31">
        <v>100000</v>
      </c>
      <c r="I23" s="31">
        <v>99435</v>
      </c>
      <c r="J23" s="22">
        <f>H23-I23</f>
        <v>565</v>
      </c>
    </row>
    <row r="24" spans="1:10" ht="82.5" customHeight="1">
      <c r="A24" s="78"/>
      <c r="B24" s="81"/>
      <c r="C24" s="81"/>
      <c r="D24" s="81"/>
      <c r="E24" s="38" t="s">
        <v>139</v>
      </c>
      <c r="F24" s="38" t="s">
        <v>140</v>
      </c>
      <c r="G24" s="38" t="s">
        <v>173</v>
      </c>
      <c r="H24" s="31">
        <v>500050</v>
      </c>
      <c r="I24" s="31">
        <v>417330.5</v>
      </c>
      <c r="J24" s="22">
        <f>H24-I24</f>
        <v>82719.5</v>
      </c>
    </row>
    <row r="25" spans="1:10" ht="63.75" customHeight="1">
      <c r="A25" s="77" t="s">
        <v>141</v>
      </c>
      <c r="B25" s="79" t="s">
        <v>162</v>
      </c>
      <c r="C25" s="79" t="s">
        <v>142</v>
      </c>
      <c r="D25" s="79" t="s">
        <v>132</v>
      </c>
      <c r="E25" s="38" t="s">
        <v>144</v>
      </c>
      <c r="F25" s="38" t="s">
        <v>145</v>
      </c>
      <c r="G25" s="38" t="s">
        <v>170</v>
      </c>
      <c r="H25" s="31">
        <v>800000</v>
      </c>
      <c r="I25" s="31">
        <v>337493</v>
      </c>
      <c r="J25" s="22">
        <f>H25-I25</f>
        <v>462507</v>
      </c>
    </row>
    <row r="26" spans="1:10" ht="52.5" customHeight="1">
      <c r="A26" s="84"/>
      <c r="B26" s="80"/>
      <c r="C26" s="80"/>
      <c r="D26" s="80"/>
      <c r="E26" s="38" t="s">
        <v>146</v>
      </c>
      <c r="F26" s="38" t="s">
        <v>147</v>
      </c>
      <c r="G26" s="38" t="s">
        <v>171</v>
      </c>
      <c r="H26" s="31">
        <v>200000</v>
      </c>
      <c r="I26" s="31">
        <v>200000</v>
      </c>
      <c r="J26" s="25">
        <v>0</v>
      </c>
    </row>
    <row r="27" spans="1:10" ht="79.5" customHeight="1">
      <c r="A27" s="78"/>
      <c r="B27" s="80"/>
      <c r="C27" s="80"/>
      <c r="D27" s="80"/>
      <c r="E27" s="38" t="s">
        <v>148</v>
      </c>
      <c r="F27" s="38" t="s">
        <v>149</v>
      </c>
      <c r="G27" s="38" t="s">
        <v>165</v>
      </c>
      <c r="H27" s="31">
        <v>150000</v>
      </c>
      <c r="I27" s="31">
        <v>150000</v>
      </c>
      <c r="J27" s="25">
        <v>0</v>
      </c>
    </row>
    <row r="28" spans="1:10" ht="51" customHeight="1">
      <c r="A28" s="77" t="s">
        <v>143</v>
      </c>
      <c r="B28" s="80"/>
      <c r="C28" s="80"/>
      <c r="D28" s="80"/>
      <c r="E28" s="38" t="s">
        <v>150</v>
      </c>
      <c r="F28" s="38" t="s">
        <v>151</v>
      </c>
      <c r="G28" s="38" t="s">
        <v>166</v>
      </c>
      <c r="H28" s="31">
        <v>1200000</v>
      </c>
      <c r="I28" s="31">
        <v>1192803</v>
      </c>
      <c r="J28" s="22">
        <f>H28-I28</f>
        <v>7197</v>
      </c>
    </row>
    <row r="29" spans="1:10" ht="68.25" customHeight="1">
      <c r="A29" s="78"/>
      <c r="B29" s="81"/>
      <c r="C29" s="81"/>
      <c r="D29" s="81"/>
      <c r="E29" s="38" t="s">
        <v>153</v>
      </c>
      <c r="F29" s="38" t="s">
        <v>154</v>
      </c>
      <c r="G29" s="38" t="s">
        <v>172</v>
      </c>
      <c r="H29" s="23">
        <v>500000</v>
      </c>
      <c r="I29" s="31">
        <v>478300</v>
      </c>
      <c r="J29" s="108">
        <f>H29-I29</f>
        <v>21700</v>
      </c>
    </row>
    <row r="30" spans="1:10" ht="24" customHeight="1">
      <c r="A30" s="83" t="s">
        <v>45</v>
      </c>
      <c r="B30" s="83"/>
      <c r="C30" s="83"/>
      <c r="D30" s="83"/>
      <c r="E30" s="83"/>
      <c r="F30" s="83"/>
      <c r="G30" s="83"/>
      <c r="H30" s="47">
        <f>SUM(H9:H29)</f>
        <v>12910340.6</v>
      </c>
      <c r="I30" s="47">
        <f>SUM(I9:I29)</f>
        <v>11703252.1</v>
      </c>
      <c r="J30" s="64"/>
    </row>
    <row r="31" spans="1:10" ht="15.75" customHeight="1">
      <c r="A31" s="76" t="s">
        <v>33</v>
      </c>
      <c r="B31" s="76"/>
      <c r="C31" s="76"/>
      <c r="D31" s="76"/>
      <c r="E31" s="76"/>
      <c r="F31" s="76"/>
      <c r="G31" s="76"/>
      <c r="H31" s="48"/>
      <c r="I31" s="48"/>
      <c r="J31" s="48"/>
    </row>
    <row r="32" spans="1:10" ht="15.75" customHeight="1">
      <c r="A32" s="82"/>
      <c r="B32" s="82"/>
      <c r="C32" s="82"/>
      <c r="D32" s="82"/>
      <c r="E32" s="82"/>
      <c r="F32" s="82"/>
      <c r="G32" s="82"/>
      <c r="H32" s="48"/>
      <c r="I32" s="48"/>
      <c r="J32" s="48"/>
    </row>
    <row r="33" spans="1:10" ht="155.25" customHeight="1">
      <c r="A33" s="88" t="s">
        <v>116</v>
      </c>
      <c r="B33" s="87"/>
      <c r="C33" s="87" t="s">
        <v>104</v>
      </c>
      <c r="D33" s="87" t="s">
        <v>105</v>
      </c>
      <c r="E33" s="40" t="s">
        <v>106</v>
      </c>
      <c r="F33" s="40" t="s">
        <v>109</v>
      </c>
      <c r="G33" s="40" t="s">
        <v>107</v>
      </c>
      <c r="H33" s="85" t="s">
        <v>108</v>
      </c>
      <c r="I33" s="49">
        <v>261173.02</v>
      </c>
      <c r="J33" s="86">
        <v>137776.98</v>
      </c>
    </row>
    <row r="34" spans="1:10" ht="192.75" customHeight="1">
      <c r="A34" s="88"/>
      <c r="B34" s="87"/>
      <c r="C34" s="87"/>
      <c r="D34" s="87"/>
      <c r="E34" s="40" t="s">
        <v>106</v>
      </c>
      <c r="F34" s="40" t="s">
        <v>111</v>
      </c>
      <c r="G34" s="40" t="s">
        <v>110</v>
      </c>
      <c r="H34" s="85"/>
      <c r="I34" s="49">
        <v>36050</v>
      </c>
      <c r="J34" s="86"/>
    </row>
    <row r="35" spans="1:10" ht="189" customHeight="1">
      <c r="A35" s="39" t="s">
        <v>117</v>
      </c>
      <c r="B35" s="40"/>
      <c r="C35" s="40" t="s">
        <v>112</v>
      </c>
      <c r="D35" s="40" t="s">
        <v>40</v>
      </c>
      <c r="E35" s="40" t="s">
        <v>113</v>
      </c>
      <c r="F35" s="40" t="s">
        <v>114</v>
      </c>
      <c r="G35" s="40" t="s">
        <v>115</v>
      </c>
      <c r="H35" s="34" t="s">
        <v>108</v>
      </c>
      <c r="I35" s="49">
        <v>199684</v>
      </c>
      <c r="J35" s="49">
        <v>316</v>
      </c>
    </row>
    <row r="36" spans="1:10" ht="35.25" customHeight="1">
      <c r="A36" s="83" t="s">
        <v>45</v>
      </c>
      <c r="B36" s="83"/>
      <c r="C36" s="83"/>
      <c r="D36" s="83"/>
      <c r="E36" s="83"/>
      <c r="F36" s="83"/>
      <c r="G36" s="83"/>
      <c r="H36" s="50">
        <v>400000</v>
      </c>
      <c r="I36" s="50">
        <f>SUM(I33:I35)</f>
        <v>496907.02</v>
      </c>
      <c r="J36" s="65"/>
    </row>
    <row r="37" spans="1:10" ht="42" customHeight="1">
      <c r="A37" s="92" t="s">
        <v>34</v>
      </c>
      <c r="B37" s="92"/>
      <c r="C37" s="92"/>
      <c r="D37" s="92"/>
      <c r="E37" s="92"/>
      <c r="F37" s="92"/>
      <c r="G37" s="92"/>
      <c r="H37" s="51">
        <f>SUM(,H30,H36)</f>
        <v>13310340.6</v>
      </c>
      <c r="I37" s="51">
        <f>SUM(,I30,I36)</f>
        <v>12200159.12</v>
      </c>
      <c r="J37" s="51"/>
    </row>
    <row r="38" spans="1:10" ht="15">
      <c r="A38" s="89" t="s">
        <v>13</v>
      </c>
      <c r="B38" s="89"/>
      <c r="C38" s="89"/>
      <c r="D38" s="89"/>
      <c r="E38" s="89"/>
      <c r="F38" s="89"/>
      <c r="G38" s="89"/>
      <c r="H38" s="89"/>
      <c r="I38" s="89"/>
      <c r="J38" s="89"/>
    </row>
    <row r="39" spans="1:10" ht="114.75" customHeight="1">
      <c r="A39" s="98" t="s">
        <v>14</v>
      </c>
      <c r="B39" s="98"/>
      <c r="C39" s="98"/>
      <c r="D39" s="98"/>
      <c r="E39" s="98"/>
      <c r="F39" s="98"/>
      <c r="G39" s="10" t="s">
        <v>15</v>
      </c>
      <c r="H39" s="52" t="s">
        <v>16</v>
      </c>
      <c r="I39" s="52" t="s">
        <v>17</v>
      </c>
      <c r="J39" s="66" t="s">
        <v>18</v>
      </c>
    </row>
    <row r="40" spans="1:10" ht="15">
      <c r="A40" s="91" t="s">
        <v>19</v>
      </c>
      <c r="B40" s="91"/>
      <c r="C40" s="91"/>
      <c r="D40" s="91"/>
      <c r="E40" s="91"/>
      <c r="F40" s="91"/>
      <c r="G40" s="9"/>
      <c r="H40" s="53"/>
      <c r="I40" s="53"/>
      <c r="J40" s="67"/>
    </row>
    <row r="41" spans="1:10" ht="15">
      <c r="A41" s="90" t="s">
        <v>20</v>
      </c>
      <c r="B41" s="90"/>
      <c r="C41" s="90"/>
      <c r="D41" s="90"/>
      <c r="E41" s="90"/>
      <c r="F41" s="90"/>
      <c r="G41" s="90"/>
      <c r="H41" s="53"/>
      <c r="I41" s="53"/>
      <c r="J41" s="67"/>
    </row>
    <row r="42" spans="1:10" ht="27.75" customHeight="1">
      <c r="A42" s="99" t="s">
        <v>21</v>
      </c>
      <c r="B42" s="99"/>
      <c r="C42" s="99"/>
      <c r="D42" s="99"/>
      <c r="E42" s="99"/>
      <c r="F42" s="99"/>
      <c r="G42" s="99"/>
      <c r="H42" s="51">
        <v>13310340.6</v>
      </c>
      <c r="I42" s="51">
        <v>12200159.12</v>
      </c>
      <c r="J42" s="68"/>
    </row>
    <row r="43" spans="1:10" ht="15">
      <c r="A43" s="11" t="s">
        <v>35</v>
      </c>
      <c r="B43" s="12"/>
      <c r="C43" s="13"/>
      <c r="D43" s="14" t="s">
        <v>22</v>
      </c>
      <c r="E43" s="12"/>
      <c r="F43" s="12"/>
      <c r="G43" s="13"/>
      <c r="H43" s="54" t="s">
        <v>23</v>
      </c>
      <c r="I43" s="59"/>
      <c r="J43" s="69"/>
    </row>
    <row r="44" spans="1:10" ht="15">
      <c r="A44" s="15"/>
      <c r="B44" s="16"/>
      <c r="C44" s="17"/>
      <c r="D44" s="15"/>
      <c r="E44" s="16"/>
      <c r="F44" s="16"/>
      <c r="G44" s="17"/>
      <c r="H44" s="55"/>
      <c r="I44" s="60"/>
      <c r="J44" s="70"/>
    </row>
    <row r="45" spans="1:10" ht="15">
      <c r="A45" s="15"/>
      <c r="B45" s="16"/>
      <c r="C45" s="17"/>
      <c r="D45" s="15"/>
      <c r="E45" s="16"/>
      <c r="F45" s="16"/>
      <c r="G45" s="17"/>
      <c r="H45" s="55"/>
      <c r="I45" s="60"/>
      <c r="J45" s="70"/>
    </row>
    <row r="46" spans="1:10" ht="15">
      <c r="A46" s="100" t="s">
        <v>48</v>
      </c>
      <c r="B46" s="101"/>
      <c r="C46" s="102"/>
      <c r="D46" s="15"/>
      <c r="E46" s="103" t="s">
        <v>7</v>
      </c>
      <c r="F46" s="103"/>
      <c r="G46" s="17"/>
      <c r="H46" s="93" t="s">
        <v>174</v>
      </c>
      <c r="I46" s="94"/>
      <c r="J46" s="70"/>
    </row>
    <row r="47" spans="1:10" ht="15">
      <c r="A47" s="104" t="s">
        <v>47</v>
      </c>
      <c r="B47" s="105"/>
      <c r="C47" s="106"/>
      <c r="D47" s="18"/>
      <c r="E47" s="107" t="s">
        <v>8</v>
      </c>
      <c r="F47" s="107"/>
      <c r="G47" s="19"/>
      <c r="H47" s="56"/>
      <c r="I47" s="61"/>
      <c r="J47" s="71"/>
    </row>
    <row r="48" spans="1:10" ht="15">
      <c r="A48" s="95"/>
      <c r="B48" s="96"/>
      <c r="C48" s="96"/>
      <c r="D48" s="96"/>
      <c r="E48" s="96"/>
      <c r="F48" s="97"/>
      <c r="G48" s="10"/>
      <c r="H48" s="52"/>
      <c r="I48" s="52"/>
      <c r="J48" s="72"/>
    </row>
  </sheetData>
  <mergeCells count="44">
    <mergeCell ref="B23:B24"/>
    <mergeCell ref="C23:C24"/>
    <mergeCell ref="D23:D24"/>
    <mergeCell ref="A21:A22"/>
    <mergeCell ref="B21:B22"/>
    <mergeCell ref="C21:C22"/>
    <mergeCell ref="D21:D22"/>
    <mergeCell ref="H46:I46"/>
    <mergeCell ref="A48:F48"/>
    <mergeCell ref="A39:F39"/>
    <mergeCell ref="A42:G42"/>
    <mergeCell ref="A46:C46"/>
    <mergeCell ref="E46:F46"/>
    <mergeCell ref="A47:C47"/>
    <mergeCell ref="E47:F47"/>
    <mergeCell ref="A38:J38"/>
    <mergeCell ref="A41:G41"/>
    <mergeCell ref="A40:F40"/>
    <mergeCell ref="A37:G37"/>
    <mergeCell ref="A36:G36"/>
    <mergeCell ref="H33:H34"/>
    <mergeCell ref="J33:J34"/>
    <mergeCell ref="D33:D34"/>
    <mergeCell ref="A33:A34"/>
    <mergeCell ref="B33:B34"/>
    <mergeCell ref="C33:C34"/>
    <mergeCell ref="D25:D29"/>
    <mergeCell ref="B10:B11"/>
    <mergeCell ref="A31:G31"/>
    <mergeCell ref="A32:G32"/>
    <mergeCell ref="C10:C11"/>
    <mergeCell ref="D10:D11"/>
    <mergeCell ref="B25:B29"/>
    <mergeCell ref="A30:G30"/>
    <mergeCell ref="A25:A27"/>
    <mergeCell ref="A28:A29"/>
    <mergeCell ref="C25:C29"/>
    <mergeCell ref="A23:A24"/>
    <mergeCell ref="A1:J1"/>
    <mergeCell ref="A2:J2"/>
    <mergeCell ref="A8:J8"/>
    <mergeCell ref="A10:A11"/>
    <mergeCell ref="A19:A20"/>
    <mergeCell ref="B19:B20"/>
  </mergeCells>
  <printOptions/>
  <pageMargins left="0.25" right="0.12" top="0.75" bottom="0.21" header="0.3" footer="0.18"/>
  <pageSetup horizontalDpi="360" verticalDpi="360" orientation="landscape" paperSize="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topLeftCell="A11">
      <selection activeCell="J12" sqref="J12"/>
    </sheetView>
  </sheetViews>
  <sheetFormatPr defaultColWidth="9.140625" defaultRowHeight="15"/>
  <cols>
    <col min="1" max="1" width="20.140625" style="0" customWidth="1"/>
    <col min="2" max="2" width="15.28125" style="0" customWidth="1"/>
    <col min="3" max="3" width="16.28125" style="0" customWidth="1"/>
    <col min="4" max="4" width="13.421875" style="0" customWidth="1"/>
    <col min="5" max="5" width="14.57421875" style="0" customWidth="1"/>
    <col min="6" max="6" width="14.8515625" style="0" customWidth="1"/>
    <col min="7" max="7" width="15.8515625" style="0" customWidth="1"/>
    <col min="8" max="8" width="11.8515625" style="0" customWidth="1"/>
    <col min="9" max="9" width="13.140625" style="0" customWidth="1"/>
    <col min="10" max="10" width="12.140625" style="0" customWidth="1"/>
  </cols>
  <sheetData>
    <row r="1" spans="1:10" ht="18.75">
      <c r="A1" s="74" t="s">
        <v>36</v>
      </c>
      <c r="B1" s="74"/>
      <c r="C1" s="74"/>
      <c r="D1" s="74"/>
      <c r="E1" s="74"/>
      <c r="F1" s="74"/>
      <c r="G1" s="74"/>
      <c r="H1" s="74"/>
      <c r="I1" s="74"/>
      <c r="J1" s="74"/>
    </row>
    <row r="2" spans="1:10" ht="15">
      <c r="A2" s="75" t="s">
        <v>82</v>
      </c>
      <c r="B2" s="75"/>
      <c r="C2" s="75"/>
      <c r="D2" s="75"/>
      <c r="E2" s="75"/>
      <c r="F2" s="75"/>
      <c r="G2" s="75"/>
      <c r="H2" s="75"/>
      <c r="I2" s="75"/>
      <c r="J2" s="75"/>
    </row>
    <row r="3" spans="1:10" ht="15">
      <c r="A3" s="3" t="s">
        <v>0</v>
      </c>
      <c r="B3" s="2" t="s">
        <v>1</v>
      </c>
      <c r="C3" s="3"/>
      <c r="D3" s="2"/>
      <c r="E3" s="2"/>
      <c r="F3" s="2"/>
      <c r="G3" s="20" t="s">
        <v>9</v>
      </c>
      <c r="H3" s="4" t="s">
        <v>76</v>
      </c>
      <c r="I3" s="2"/>
      <c r="J3" s="2"/>
    </row>
    <row r="4" spans="1:8" ht="15">
      <c r="A4" s="1" t="s">
        <v>2</v>
      </c>
      <c r="B4" s="5" t="s">
        <v>3</v>
      </c>
      <c r="C4" s="1"/>
      <c r="D4" s="5"/>
      <c r="G4" s="21" t="s">
        <v>10</v>
      </c>
      <c r="H4" s="5" t="s">
        <v>77</v>
      </c>
    </row>
    <row r="5" spans="1:10" ht="15.75">
      <c r="A5" s="7" t="s">
        <v>11</v>
      </c>
      <c r="B5" s="6" t="s">
        <v>4</v>
      </c>
      <c r="C5" s="7"/>
      <c r="D5" s="6"/>
      <c r="E5" s="6"/>
      <c r="F5" s="6"/>
      <c r="G5" s="6"/>
      <c r="H5" s="6"/>
      <c r="I5" s="6"/>
      <c r="J5" s="6"/>
    </row>
    <row r="7" spans="1:10" ht="60">
      <c r="A7" s="29" t="s">
        <v>12</v>
      </c>
      <c r="B7" s="29" t="s">
        <v>25</v>
      </c>
      <c r="C7" s="29" t="s">
        <v>26</v>
      </c>
      <c r="D7" s="29" t="s">
        <v>27</v>
      </c>
      <c r="E7" s="29" t="s">
        <v>28</v>
      </c>
      <c r="F7" s="29" t="s">
        <v>29</v>
      </c>
      <c r="G7" s="29" t="s">
        <v>30</v>
      </c>
      <c r="H7" s="29" t="s">
        <v>31</v>
      </c>
      <c r="I7" s="29" t="s">
        <v>32</v>
      </c>
      <c r="J7" s="29" t="s">
        <v>24</v>
      </c>
    </row>
    <row r="8" spans="1:10" ht="15.75">
      <c r="A8" s="76" t="s">
        <v>5</v>
      </c>
      <c r="B8" s="76"/>
      <c r="C8" s="76"/>
      <c r="D8" s="76"/>
      <c r="E8" s="76"/>
      <c r="F8" s="76"/>
      <c r="G8" s="76"/>
      <c r="H8" s="76"/>
      <c r="I8" s="76"/>
      <c r="J8" s="76"/>
    </row>
    <row r="9" spans="1:10" ht="144.75" customHeight="1">
      <c r="A9" s="32" t="s">
        <v>52</v>
      </c>
      <c r="B9" s="32"/>
      <c r="C9" s="32" t="s">
        <v>53</v>
      </c>
      <c r="D9" s="27" t="s">
        <v>37</v>
      </c>
      <c r="E9" s="27" t="s">
        <v>54</v>
      </c>
      <c r="F9" s="27" t="s">
        <v>55</v>
      </c>
      <c r="G9" s="27" t="s">
        <v>55</v>
      </c>
      <c r="H9" s="34">
        <v>70000</v>
      </c>
      <c r="I9" s="35">
        <v>70000</v>
      </c>
      <c r="J9" s="36">
        <v>0</v>
      </c>
    </row>
    <row r="10" spans="1:10" ht="156.75">
      <c r="A10" s="32" t="s">
        <v>56</v>
      </c>
      <c r="B10" s="32"/>
      <c r="C10" s="32" t="s">
        <v>57</v>
      </c>
      <c r="D10" s="27" t="s">
        <v>6</v>
      </c>
      <c r="E10" s="27" t="s">
        <v>58</v>
      </c>
      <c r="F10" s="27" t="s">
        <v>59</v>
      </c>
      <c r="G10" s="27" t="s">
        <v>60</v>
      </c>
      <c r="H10" s="37">
        <v>100000</v>
      </c>
      <c r="I10" s="28">
        <v>36000</v>
      </c>
      <c r="J10" s="25" t="s">
        <v>81</v>
      </c>
    </row>
    <row r="11" spans="1:10" ht="142.5">
      <c r="A11" s="27" t="s">
        <v>61</v>
      </c>
      <c r="B11" s="27"/>
      <c r="C11" s="27" t="s">
        <v>62</v>
      </c>
      <c r="D11" s="27" t="s">
        <v>63</v>
      </c>
      <c r="E11" s="27" t="s">
        <v>64</v>
      </c>
      <c r="F11" s="27" t="s">
        <v>65</v>
      </c>
      <c r="G11" s="27" t="s">
        <v>66</v>
      </c>
      <c r="H11" s="37">
        <v>600000</v>
      </c>
      <c r="I11" s="35">
        <v>600000</v>
      </c>
      <c r="J11" s="25">
        <v>0</v>
      </c>
    </row>
    <row r="12" spans="1:10" ht="71.25">
      <c r="A12" s="27" t="s">
        <v>67</v>
      </c>
      <c r="B12" s="27"/>
      <c r="C12" s="27" t="s">
        <v>69</v>
      </c>
      <c r="D12" s="27" t="s">
        <v>70</v>
      </c>
      <c r="E12" s="27" t="s">
        <v>71</v>
      </c>
      <c r="F12" s="27" t="s">
        <v>72</v>
      </c>
      <c r="G12" s="27" t="s">
        <v>78</v>
      </c>
      <c r="H12" s="26">
        <v>4528221.6</v>
      </c>
      <c r="I12" s="23">
        <v>2285335</v>
      </c>
      <c r="J12" s="22"/>
    </row>
    <row r="13" spans="1:10" ht="71.25">
      <c r="A13" s="30"/>
      <c r="B13" s="30"/>
      <c r="C13" s="30" t="s">
        <v>68</v>
      </c>
      <c r="D13" s="30" t="s">
        <v>73</v>
      </c>
      <c r="E13" s="30" t="s">
        <v>74</v>
      </c>
      <c r="F13" s="30" t="s">
        <v>75</v>
      </c>
      <c r="G13" s="30" t="s">
        <v>79</v>
      </c>
      <c r="H13" s="31">
        <v>500000</v>
      </c>
      <c r="I13" s="31">
        <v>29291622.56</v>
      </c>
      <c r="J13" s="22" t="s">
        <v>80</v>
      </c>
    </row>
    <row r="15" ht="15">
      <c r="A15" t="s">
        <v>49</v>
      </c>
    </row>
    <row r="17" ht="15">
      <c r="B17" t="s">
        <v>50</v>
      </c>
    </row>
    <row r="18" ht="15">
      <c r="B18" s="33" t="s">
        <v>51</v>
      </c>
    </row>
  </sheetData>
  <mergeCells count="3">
    <mergeCell ref="A1:J1"/>
    <mergeCell ref="A2:J2"/>
    <mergeCell ref="A8:J8"/>
  </mergeCells>
  <printOptions/>
  <pageMargins left="0.7" right="0.7" top="0.75" bottom="0.7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2021-02-01T17:41:32Z</cp:lastPrinted>
  <dcterms:created xsi:type="dcterms:W3CDTF">2016-08-16T23:45:00Z</dcterms:created>
  <dcterms:modified xsi:type="dcterms:W3CDTF">2021-02-01T17:48:49Z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1033-10.2.0.5908</vt:lpwstr>
  </property>
</Properties>
</file>